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Z:\Educacion\EDUCACION 2024\BOLETÍN 2024 PUBLICADO\"/>
    </mc:Choice>
  </mc:AlternateContent>
  <bookViews>
    <workbookView xWindow="0" yWindow="0" windowWidth="20400" windowHeight="7155"/>
  </bookViews>
  <sheets>
    <sheet name="1(2024)"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39" i="1" l="1"/>
  <c r="B38" i="1"/>
  <c r="B37" i="1"/>
  <c r="B36" i="1"/>
  <c r="B35" i="1"/>
  <c r="B34" i="1"/>
  <c r="B33" i="1"/>
  <c r="B32" i="1"/>
  <c r="B31" i="1"/>
  <c r="B30" i="1"/>
  <c r="B28" i="1"/>
  <c r="B27" i="1"/>
  <c r="B26" i="1"/>
  <c r="B25" i="1"/>
  <c r="B24" i="1"/>
  <c r="B23" i="1"/>
  <c r="B22" i="1"/>
  <c r="B21" i="1"/>
  <c r="B20" i="1"/>
  <c r="B19" i="1"/>
  <c r="I17" i="1"/>
  <c r="H17" i="1"/>
  <c r="G17" i="1"/>
  <c r="F17" i="1"/>
  <c r="E17" i="1"/>
  <c r="D17" i="1"/>
  <c r="C17" i="1"/>
  <c r="I16" i="1"/>
  <c r="H16" i="1"/>
  <c r="G16" i="1"/>
  <c r="F16" i="1"/>
  <c r="E16" i="1"/>
  <c r="D16" i="1"/>
  <c r="C16" i="1"/>
  <c r="B16" i="1"/>
  <c r="I15" i="1"/>
  <c r="H15" i="1"/>
  <c r="G15" i="1"/>
  <c r="F15" i="1"/>
  <c r="E15" i="1"/>
  <c r="B15" i="1" s="1"/>
  <c r="D15" i="1"/>
  <c r="C15" i="1"/>
  <c r="I14" i="1"/>
  <c r="H14" i="1"/>
  <c r="G14" i="1"/>
  <c r="F14" i="1"/>
  <c r="E14" i="1"/>
  <c r="D14" i="1"/>
  <c r="C14" i="1"/>
  <c r="B14" i="1"/>
  <c r="I13" i="1"/>
  <c r="H13" i="1"/>
  <c r="G13" i="1"/>
  <c r="F13" i="1"/>
  <c r="E13" i="1"/>
  <c r="D13" i="1"/>
  <c r="C13" i="1"/>
  <c r="B13" i="1"/>
  <c r="I12" i="1"/>
  <c r="H12" i="1"/>
  <c r="B12" i="1" s="1"/>
  <c r="G12" i="1"/>
  <c r="F12" i="1"/>
  <c r="E12" i="1"/>
  <c r="D12" i="1"/>
  <c r="C12" i="1"/>
  <c r="I11" i="1"/>
  <c r="H11" i="1"/>
  <c r="G11" i="1"/>
  <c r="F11" i="1"/>
  <c r="E11" i="1"/>
  <c r="D11" i="1"/>
  <c r="C11" i="1"/>
  <c r="I10" i="1"/>
  <c r="H10" i="1"/>
  <c r="G10" i="1"/>
  <c r="F10" i="1"/>
  <c r="E10" i="1"/>
  <c r="D10" i="1"/>
  <c r="C10" i="1"/>
  <c r="B10" i="1" s="1"/>
  <c r="I9" i="1"/>
  <c r="B9" i="1" s="1"/>
  <c r="H9" i="1"/>
  <c r="G9" i="1"/>
  <c r="F9" i="1"/>
  <c r="E9" i="1"/>
  <c r="D9" i="1"/>
  <c r="C9" i="1"/>
  <c r="I8" i="1"/>
  <c r="H8" i="1"/>
  <c r="G8" i="1"/>
  <c r="F8" i="1"/>
  <c r="E8" i="1"/>
  <c r="D8" i="1"/>
  <c r="C8" i="1"/>
  <c r="B8" i="1"/>
  <c r="B11" i="1"/>
  <c r="B17" i="1" l="1"/>
</calcChain>
</file>

<file path=xl/sharedStrings.xml><?xml version="1.0" encoding="utf-8"?>
<sst xmlns="http://schemas.openxmlformats.org/spreadsheetml/2006/main" count="28" uniqueCount="19">
  <si>
    <t>Cuadro 1. MATRÍCULA EN LA REPÚBLICA, POR NIVEL DE EDUCACIÓN: AÑOS ACADÉMICOS 2015-24</t>
  </si>
  <si>
    <t>Año</t>
  </si>
  <si>
    <t>Matrícula</t>
  </si>
  <si>
    <t>Total</t>
  </si>
  <si>
    <t>Nivel de educación</t>
  </si>
  <si>
    <t>Inicial</t>
  </si>
  <si>
    <t>Primaria</t>
  </si>
  <si>
    <t>Premedia y media</t>
  </si>
  <si>
    <t>Superior</t>
  </si>
  <si>
    <t>Especial</t>
  </si>
  <si>
    <t>Laboral</t>
  </si>
  <si>
    <t>No Universitaria</t>
  </si>
  <si>
    <t>Oficial</t>
  </si>
  <si>
    <t>Particular</t>
  </si>
  <si>
    <t>..</t>
  </si>
  <si>
    <t>.. Dato no aplicable al grupo o categoría.</t>
  </si>
  <si>
    <t>Universitaria</t>
  </si>
  <si>
    <t>NOTA: La información presentada corresponde a datos recopilados de los registros administrativos del Ministerio de Educación (Meduca), Universidad de Panamá (UP), Universidad Tecnológica de Panamá (UTP), Universidad Autónoma de Chiriquí (Unachi), Universidad Especializada de Las Américas (Udelas), Universidad Marítima Internacional de Panamá (UMIP), Universidad Autónoma de los Pueblos Indígenas (UAPI), Instituto Panameño de Habilitación Especial (IPHE) y universidades particulares que reportaron datos.</t>
  </si>
  <si>
    <t xml:space="preserve">Los datos de educación superior universitaria oficial corresponden al primer semestre del año académico; igualmente, los de la particular, al segundo cuatrimestre.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</si>
</sst>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Red]#,##0"/>
    <numFmt numFmtId="165" formatCode="_-* #,##0.00\ _P_t_s_-;\-* #,##0.00\ _P_t_s_-;_-* &quot;-&quot;??\ _P_t_s_-;_-@_-"/>
    <numFmt numFmtId="166" formatCode="0.0"/>
  </numFmts>
  <fonts count="4" x14ac:knownFonts="1">
    <font>
      <sz val="10"/>
      <name val="Arial"/>
      <family val="2"/>
    </font>
    <font>
      <sz val="10"/>
      <name val="Arial"/>
      <family val="2"/>
    </font>
    <font>
      <b/>
      <sz val="10"/>
      <name val="Arial"/>
      <family val="2"/>
    </font>
    <font>
      <b/>
      <sz val="10"/>
      <color theme="0"/>
      <name val="Arial"/>
      <family val="2"/>
    </font>
  </fonts>
  <fills count="3">
    <fill>
      <patternFill patternType="none"/>
    </fill>
    <fill>
      <patternFill patternType="gray125"/>
    </fill>
    <fill>
      <patternFill patternType="solid">
        <fgColor rgb="FF0F243E"/>
        <bgColor indexed="64"/>
      </patternFill>
    </fill>
  </fills>
  <borders count="9">
    <border>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bottom/>
      <diagonal/>
    </border>
    <border>
      <left/>
      <right/>
      <top/>
      <bottom style="thin">
        <color indexed="64"/>
      </bottom>
      <diagonal/>
    </border>
    <border>
      <left style="thin">
        <color theme="0"/>
      </left>
      <right style="thin">
        <color theme="0"/>
      </right>
      <top style="thin">
        <color theme="0"/>
      </top>
      <bottom style="thin">
        <color theme="0"/>
      </bottom>
      <diagonal/>
    </border>
  </borders>
  <cellStyleXfs count="2">
    <xf numFmtId="0" fontId="0" fillId="0" borderId="0"/>
    <xf numFmtId="165" fontId="1" fillId="0" borderId="0" applyFont="0" applyFill="0" applyBorder="0" applyAlignment="0" applyProtection="0"/>
  </cellStyleXfs>
  <cellXfs count="57">
    <xf numFmtId="0" fontId="0" fillId="0" borderId="0" xfId="0"/>
    <xf numFmtId="164" fontId="0" fillId="0" borderId="0" xfId="0" applyNumberFormat="1"/>
    <xf numFmtId="0" fontId="0" fillId="0" borderId="0" xfId="0" applyAlignment="1">
      <alignment vertical="center"/>
    </xf>
    <xf numFmtId="164" fontId="0" fillId="0" borderId="0" xfId="0" applyNumberFormat="1" applyAlignment="1">
      <alignment vertical="center"/>
    </xf>
    <xf numFmtId="0" fontId="2" fillId="0" borderId="0" xfId="0" applyFont="1" applyAlignment="1">
      <alignment horizontal="center"/>
    </xf>
    <xf numFmtId="0" fontId="2" fillId="0" borderId="1" xfId="0" applyFont="1" applyBorder="1" applyAlignment="1">
      <alignment horizontal="left"/>
    </xf>
    <xf numFmtId="164" fontId="2" fillId="0" borderId="0" xfId="0" applyNumberFormat="1" applyFont="1"/>
    <xf numFmtId="3" fontId="2" fillId="0" borderId="5" xfId="0" applyNumberFormat="1" applyFont="1" applyBorder="1" applyAlignment="1"/>
    <xf numFmtId="0" fontId="2" fillId="0" borderId="0" xfId="0" applyFont="1"/>
    <xf numFmtId="3" fontId="2" fillId="0" borderId="5" xfId="0" applyNumberFormat="1" applyFont="1" applyFill="1" applyBorder="1" applyAlignment="1">
      <alignment horizontal="right"/>
    </xf>
    <xf numFmtId="0" fontId="2" fillId="0" borderId="1" xfId="0" applyFont="1" applyFill="1" applyBorder="1" applyAlignment="1">
      <alignment horizontal="left"/>
    </xf>
    <xf numFmtId="3" fontId="0" fillId="0" borderId="0" xfId="0" applyNumberFormat="1"/>
    <xf numFmtId="0" fontId="0" fillId="0" borderId="1" xfId="0" applyBorder="1" applyAlignment="1">
      <alignment horizontal="center"/>
    </xf>
    <xf numFmtId="0" fontId="0" fillId="0" borderId="0" xfId="0" applyAlignment="1"/>
    <xf numFmtId="164" fontId="0" fillId="0" borderId="0" xfId="0" applyNumberFormat="1" applyAlignment="1"/>
    <xf numFmtId="0" fontId="0" fillId="0" borderId="1" xfId="0" applyFont="1" applyBorder="1" applyAlignment="1">
      <alignment horizontal="left"/>
    </xf>
    <xf numFmtId="3" fontId="1" fillId="0" borderId="5" xfId="1" applyNumberFormat="1" applyFont="1" applyFill="1" applyBorder="1" applyAlignment="1"/>
    <xf numFmtId="3" fontId="1" fillId="0" borderId="5" xfId="0" applyNumberFormat="1" applyFont="1" applyFill="1" applyBorder="1" applyAlignment="1"/>
    <xf numFmtId="3" fontId="1" fillId="0" borderId="5" xfId="0" applyNumberFormat="1" applyFont="1" applyFill="1" applyBorder="1" applyAlignment="1">
      <alignment horizontal="right"/>
    </xf>
    <xf numFmtId="0" fontId="1" fillId="0" borderId="0" xfId="0" applyFont="1"/>
    <xf numFmtId="164" fontId="1" fillId="0" borderId="0" xfId="0" applyNumberFormat="1" applyFont="1"/>
    <xf numFmtId="3" fontId="1" fillId="0" borderId="6" xfId="1" applyNumberFormat="1" applyFont="1" applyFill="1" applyBorder="1" applyAlignment="1"/>
    <xf numFmtId="3" fontId="0" fillId="0" borderId="6" xfId="0" applyNumberFormat="1" applyBorder="1"/>
    <xf numFmtId="3" fontId="0" fillId="0" borderId="5" xfId="0" applyNumberFormat="1" applyFont="1" applyBorder="1" applyAlignment="1">
      <alignment horizontal="right"/>
    </xf>
    <xf numFmtId="0" fontId="0" fillId="0" borderId="1" xfId="0" applyFont="1" applyFill="1" applyBorder="1" applyAlignment="1">
      <alignment horizontal="left"/>
    </xf>
    <xf numFmtId="3" fontId="0" fillId="0" borderId="5" xfId="0" applyNumberFormat="1" applyFont="1" applyFill="1" applyBorder="1" applyAlignment="1">
      <alignment horizontal="right"/>
    </xf>
    <xf numFmtId="164" fontId="1" fillId="0" borderId="6" xfId="0" applyNumberFormat="1" applyFont="1" applyBorder="1"/>
    <xf numFmtId="164" fontId="1" fillId="0" borderId="6" xfId="0" applyNumberFormat="1" applyFont="1" applyFill="1" applyBorder="1"/>
    <xf numFmtId="164" fontId="1" fillId="0" borderId="5" xfId="0" applyNumberFormat="1" applyFont="1" applyBorder="1"/>
    <xf numFmtId="3" fontId="1" fillId="0" borderId="5" xfId="0" applyNumberFormat="1" applyFont="1" applyBorder="1" applyAlignment="1">
      <alignment horizontal="right"/>
    </xf>
    <xf numFmtId="0" fontId="0" fillId="0" borderId="2" xfId="0" applyBorder="1" applyAlignment="1">
      <alignment horizontal="center"/>
    </xf>
    <xf numFmtId="0" fontId="0" fillId="0" borderId="7" xfId="0" applyBorder="1"/>
    <xf numFmtId="0" fontId="0" fillId="0" borderId="4" xfId="0" applyBorder="1"/>
    <xf numFmtId="0" fontId="0" fillId="0" borderId="3" xfId="0" applyBorder="1"/>
    <xf numFmtId="0" fontId="1" fillId="0" borderId="0" xfId="0" applyFont="1" applyBorder="1" applyAlignment="1"/>
    <xf numFmtId="166" fontId="1" fillId="0" borderId="0" xfId="0" applyNumberFormat="1" applyFont="1" applyBorder="1" applyAlignment="1">
      <alignment horizontal="right"/>
    </xf>
    <xf numFmtId="3" fontId="1" fillId="0" borderId="0" xfId="0" applyNumberFormat="1" applyFont="1" applyBorder="1" applyAlignment="1"/>
    <xf numFmtId="166" fontId="1" fillId="0" borderId="0" xfId="0" applyNumberFormat="1" applyFont="1" applyFill="1" applyBorder="1" applyAlignment="1">
      <alignment horizontal="right"/>
    </xf>
    <xf numFmtId="0" fontId="1" fillId="0" borderId="0" xfId="0" applyFont="1" applyAlignment="1"/>
    <xf numFmtId="164" fontId="1" fillId="0" borderId="0" xfId="0" applyNumberFormat="1" applyFont="1" applyAlignment="1"/>
    <xf numFmtId="0" fontId="1" fillId="0" borderId="0" xfId="0" applyFont="1" applyFill="1"/>
    <xf numFmtId="0" fontId="1" fillId="0" borderId="0" xfId="0" applyFont="1" applyFill="1" applyAlignment="1"/>
    <xf numFmtId="164" fontId="1" fillId="0" borderId="0" xfId="0" applyNumberFormat="1" applyFont="1" applyFill="1" applyAlignment="1"/>
    <xf numFmtId="3" fontId="1" fillId="0" borderId="0" xfId="0" applyNumberFormat="1" applyFont="1" applyAlignment="1"/>
    <xf numFmtId="0" fontId="1" fillId="0" borderId="0" xfId="0" applyFont="1" applyFill="1" applyBorder="1" applyAlignment="1"/>
    <xf numFmtId="0" fontId="2" fillId="0" borderId="6" xfId="0" applyFont="1" applyBorder="1" applyAlignment="1">
      <alignment horizontal="center" vertical="center"/>
    </xf>
    <xf numFmtId="0" fontId="2" fillId="0" borderId="6" xfId="0" applyFont="1" applyBorder="1" applyAlignment="1">
      <alignment horizontal="center"/>
    </xf>
    <xf numFmtId="0" fontId="2" fillId="0" borderId="5" xfId="0" applyFont="1" applyBorder="1" applyAlignment="1">
      <alignment horizontal="center"/>
    </xf>
    <xf numFmtId="0" fontId="3" fillId="2" borderId="8" xfId="0" applyFont="1" applyFill="1" applyBorder="1" applyAlignment="1">
      <alignment horizontal="center" vertical="center" wrapText="1"/>
    </xf>
    <xf numFmtId="3" fontId="2" fillId="0" borderId="5" xfId="0" applyNumberFormat="1" applyFont="1" applyFill="1" applyBorder="1" applyAlignment="1"/>
    <xf numFmtId="0" fontId="2" fillId="0" borderId="0" xfId="0" applyFont="1" applyBorder="1" applyAlignment="1">
      <alignment horizontal="center"/>
    </xf>
    <xf numFmtId="0" fontId="3" fillId="2" borderId="8" xfId="0" applyFont="1" applyFill="1" applyBorder="1" applyAlignment="1">
      <alignment horizontal="center" vertical="center"/>
    </xf>
    <xf numFmtId="0" fontId="3" fillId="2" borderId="8" xfId="0" applyFont="1" applyFill="1" applyBorder="1" applyAlignment="1">
      <alignment horizontal="center" vertical="center" wrapText="1"/>
    </xf>
    <xf numFmtId="0" fontId="0" fillId="0" borderId="0" xfId="0" applyFont="1" applyBorder="1" applyAlignment="1">
      <alignment horizontal="justify"/>
    </xf>
    <xf numFmtId="0" fontId="1" fillId="0" borderId="0" xfId="0" applyFont="1" applyBorder="1" applyAlignment="1">
      <alignment horizontal="justify"/>
    </xf>
    <xf numFmtId="0" fontId="2" fillId="0" borderId="5" xfId="0" applyFont="1" applyBorder="1" applyAlignment="1">
      <alignment horizontal="center" wrapText="1"/>
    </xf>
    <xf numFmtId="0" fontId="2" fillId="0" borderId="0" xfId="0" applyFont="1" applyAlignment="1">
      <alignment horizontal="center" wrapText="1"/>
    </xf>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5"/>
  <sheetViews>
    <sheetView tabSelected="1" zoomScaleNormal="100" workbookViewId="0">
      <selection sqref="A1:I1"/>
    </sheetView>
  </sheetViews>
  <sheetFormatPr baseColWidth="10" defaultRowHeight="12.75" x14ac:dyDescent="0.2"/>
  <cols>
    <col min="1" max="1" width="18.7109375" customWidth="1"/>
    <col min="2" max="9" width="12.7109375" customWidth="1"/>
    <col min="13" max="13" width="11.42578125" style="1"/>
  </cols>
  <sheetData>
    <row r="1" spans="1:13" ht="18" customHeight="1" x14ac:dyDescent="0.2">
      <c r="A1" s="50" t="s">
        <v>0</v>
      </c>
      <c r="B1" s="50"/>
      <c r="C1" s="50"/>
      <c r="D1" s="50"/>
      <c r="E1" s="50"/>
      <c r="F1" s="50"/>
      <c r="G1" s="50"/>
      <c r="H1" s="50"/>
      <c r="I1" s="50"/>
    </row>
    <row r="2" spans="1:13" ht="12.2" customHeight="1" x14ac:dyDescent="0.2"/>
    <row r="3" spans="1:13" s="2" customFormat="1" ht="23.45" customHeight="1" x14ac:dyDescent="0.2">
      <c r="A3" s="51" t="s">
        <v>1</v>
      </c>
      <c r="B3" s="51" t="s">
        <v>2</v>
      </c>
      <c r="C3" s="51"/>
      <c r="D3" s="51"/>
      <c r="E3" s="51"/>
      <c r="F3" s="51"/>
      <c r="G3" s="51"/>
      <c r="H3" s="51"/>
      <c r="I3" s="51"/>
      <c r="M3" s="3"/>
    </row>
    <row r="4" spans="1:13" s="2" customFormat="1" ht="23.45" customHeight="1" x14ac:dyDescent="0.2">
      <c r="A4" s="51"/>
      <c r="B4" s="51" t="s">
        <v>3</v>
      </c>
      <c r="C4" s="51" t="s">
        <v>4</v>
      </c>
      <c r="D4" s="51"/>
      <c r="E4" s="51"/>
      <c r="F4" s="51"/>
      <c r="G4" s="51"/>
      <c r="H4" s="51"/>
      <c r="I4" s="51"/>
      <c r="M4" s="3"/>
    </row>
    <row r="5" spans="1:13" ht="23.45" customHeight="1" x14ac:dyDescent="0.2">
      <c r="A5" s="51"/>
      <c r="B5" s="51"/>
      <c r="C5" s="51" t="s">
        <v>5</v>
      </c>
      <c r="D5" s="51" t="s">
        <v>6</v>
      </c>
      <c r="E5" s="52" t="s">
        <v>7</v>
      </c>
      <c r="F5" s="52" t="s">
        <v>8</v>
      </c>
      <c r="G5" s="52"/>
      <c r="H5" s="52" t="s">
        <v>9</v>
      </c>
      <c r="I5" s="52" t="s">
        <v>10</v>
      </c>
    </row>
    <row r="6" spans="1:13" ht="33" customHeight="1" x14ac:dyDescent="0.2">
      <c r="A6" s="51"/>
      <c r="B6" s="51"/>
      <c r="C6" s="51"/>
      <c r="D6" s="51"/>
      <c r="E6" s="52"/>
      <c r="F6" s="48" t="s">
        <v>16</v>
      </c>
      <c r="G6" s="48" t="s">
        <v>11</v>
      </c>
      <c r="H6" s="52"/>
      <c r="I6" s="52"/>
    </row>
    <row r="7" spans="1:13" ht="12.2" customHeight="1" x14ac:dyDescent="0.2">
      <c r="A7" s="12"/>
      <c r="B7" s="45"/>
      <c r="C7" s="46"/>
      <c r="D7" s="4"/>
      <c r="E7" s="47"/>
      <c r="F7" s="47"/>
      <c r="G7" s="47"/>
      <c r="H7" s="47"/>
      <c r="I7" s="47"/>
    </row>
    <row r="8" spans="1:13" ht="21" customHeight="1" x14ac:dyDescent="0.2">
      <c r="A8" s="5">
        <v>2015</v>
      </c>
      <c r="B8" s="6">
        <f t="shared" ref="B8:B17" si="0">SUM(C8:I8)</f>
        <v>1068716</v>
      </c>
      <c r="C8" s="7">
        <f t="shared" ref="C8:I17" si="1">SUM(C19,C30)</f>
        <v>117758</v>
      </c>
      <c r="D8" s="7">
        <f t="shared" si="1"/>
        <v>417556</v>
      </c>
      <c r="E8" s="7">
        <f t="shared" si="1"/>
        <v>316951</v>
      </c>
      <c r="F8" s="7">
        <f t="shared" si="1"/>
        <v>156635</v>
      </c>
      <c r="G8" s="7">
        <f t="shared" si="1"/>
        <v>12820</v>
      </c>
      <c r="H8" s="7">
        <f t="shared" si="1"/>
        <v>14856</v>
      </c>
      <c r="I8" s="7">
        <f t="shared" si="1"/>
        <v>32140</v>
      </c>
    </row>
    <row r="9" spans="1:13" ht="18.600000000000001" customHeight="1" x14ac:dyDescent="0.2">
      <c r="A9" s="5">
        <v>2016</v>
      </c>
      <c r="B9" s="6">
        <f t="shared" si="0"/>
        <v>1036423</v>
      </c>
      <c r="C9" s="7">
        <f t="shared" si="1"/>
        <v>98010</v>
      </c>
      <c r="D9" s="7">
        <f t="shared" si="1"/>
        <v>408961</v>
      </c>
      <c r="E9" s="7">
        <f t="shared" si="1"/>
        <v>306460</v>
      </c>
      <c r="F9" s="7">
        <f t="shared" si="1"/>
        <v>161102</v>
      </c>
      <c r="G9" s="7">
        <f t="shared" si="1"/>
        <v>11103</v>
      </c>
      <c r="H9" s="7">
        <f t="shared" si="1"/>
        <v>15012</v>
      </c>
      <c r="I9" s="7">
        <f t="shared" si="1"/>
        <v>35775</v>
      </c>
      <c r="L9" s="8"/>
    </row>
    <row r="10" spans="1:13" ht="18.600000000000001" customHeight="1" x14ac:dyDescent="0.2">
      <c r="A10" s="5">
        <v>2017</v>
      </c>
      <c r="B10" s="6">
        <f t="shared" si="0"/>
        <v>1067347</v>
      </c>
      <c r="C10" s="7">
        <f t="shared" si="1"/>
        <v>110011</v>
      </c>
      <c r="D10" s="7">
        <f t="shared" si="1"/>
        <v>417895</v>
      </c>
      <c r="E10" s="7">
        <f t="shared" si="1"/>
        <v>306150</v>
      </c>
      <c r="F10" s="7">
        <f t="shared" si="1"/>
        <v>169777</v>
      </c>
      <c r="G10" s="7">
        <f t="shared" si="1"/>
        <v>10813</v>
      </c>
      <c r="H10" s="7">
        <f t="shared" si="1"/>
        <v>15053</v>
      </c>
      <c r="I10" s="7">
        <f t="shared" si="1"/>
        <v>37648</v>
      </c>
      <c r="L10" s="8"/>
    </row>
    <row r="11" spans="1:13" ht="18.600000000000001" customHeight="1" x14ac:dyDescent="0.2">
      <c r="A11" s="5">
        <v>2018</v>
      </c>
      <c r="B11" s="6">
        <f t="shared" si="0"/>
        <v>1121585</v>
      </c>
      <c r="C11" s="7">
        <f t="shared" si="1"/>
        <v>99580</v>
      </c>
      <c r="D11" s="7">
        <f t="shared" si="1"/>
        <v>441755</v>
      </c>
      <c r="E11" s="7">
        <f t="shared" si="1"/>
        <v>333591</v>
      </c>
      <c r="F11" s="7">
        <f t="shared" si="1"/>
        <v>181881</v>
      </c>
      <c r="G11" s="7">
        <f t="shared" si="1"/>
        <v>10423</v>
      </c>
      <c r="H11" s="7">
        <f t="shared" si="1"/>
        <v>16159</v>
      </c>
      <c r="I11" s="7">
        <f t="shared" si="1"/>
        <v>38196</v>
      </c>
    </row>
    <row r="12" spans="1:13" ht="18.600000000000001" customHeight="1" x14ac:dyDescent="0.2">
      <c r="A12" s="5">
        <v>2019</v>
      </c>
      <c r="B12" s="6">
        <f t="shared" si="0"/>
        <v>1135605</v>
      </c>
      <c r="C12" s="7">
        <f t="shared" si="1"/>
        <v>101083</v>
      </c>
      <c r="D12" s="7">
        <f t="shared" si="1"/>
        <v>469708</v>
      </c>
      <c r="E12" s="7">
        <f t="shared" si="1"/>
        <v>334274</v>
      </c>
      <c r="F12" s="7">
        <f t="shared" si="1"/>
        <v>170490</v>
      </c>
      <c r="G12" s="7">
        <f t="shared" si="1"/>
        <v>7921</v>
      </c>
      <c r="H12" s="7">
        <f t="shared" si="1"/>
        <v>16022</v>
      </c>
      <c r="I12" s="7">
        <f t="shared" si="1"/>
        <v>36107</v>
      </c>
      <c r="L12" s="8"/>
    </row>
    <row r="13" spans="1:13" ht="18.600000000000001" customHeight="1" x14ac:dyDescent="0.2">
      <c r="A13" s="5">
        <v>2020</v>
      </c>
      <c r="B13" s="6">
        <f t="shared" si="0"/>
        <v>1136031</v>
      </c>
      <c r="C13" s="7">
        <f t="shared" si="1"/>
        <v>100896</v>
      </c>
      <c r="D13" s="7">
        <f t="shared" si="1"/>
        <v>472860</v>
      </c>
      <c r="E13" s="7">
        <f t="shared" si="1"/>
        <v>339881</v>
      </c>
      <c r="F13" s="7">
        <f t="shared" si="1"/>
        <v>156766</v>
      </c>
      <c r="G13" s="7">
        <f t="shared" si="1"/>
        <v>7925</v>
      </c>
      <c r="H13" s="7">
        <f t="shared" si="1"/>
        <v>15768</v>
      </c>
      <c r="I13" s="9">
        <f t="shared" si="1"/>
        <v>41935</v>
      </c>
    </row>
    <row r="14" spans="1:13" ht="18.600000000000001" customHeight="1" x14ac:dyDescent="0.2">
      <c r="A14" s="5">
        <v>2021</v>
      </c>
      <c r="B14" s="6">
        <f t="shared" si="0"/>
        <v>1198017</v>
      </c>
      <c r="C14" s="7">
        <f t="shared" si="1"/>
        <v>101712</v>
      </c>
      <c r="D14" s="7">
        <f t="shared" si="1"/>
        <v>474016</v>
      </c>
      <c r="E14" s="7">
        <f t="shared" si="1"/>
        <v>361254</v>
      </c>
      <c r="F14" s="7">
        <f t="shared" si="1"/>
        <v>185167</v>
      </c>
      <c r="G14" s="7">
        <f t="shared" si="1"/>
        <v>13638</v>
      </c>
      <c r="H14" s="7">
        <f t="shared" si="1"/>
        <v>16078</v>
      </c>
      <c r="I14" s="7">
        <f t="shared" si="1"/>
        <v>46152</v>
      </c>
    </row>
    <row r="15" spans="1:13" ht="18.600000000000001" customHeight="1" x14ac:dyDescent="0.2">
      <c r="A15" s="10">
        <v>2022</v>
      </c>
      <c r="B15" s="6">
        <f t="shared" si="0"/>
        <v>1224656</v>
      </c>
      <c r="C15" s="7">
        <f t="shared" si="1"/>
        <v>106849</v>
      </c>
      <c r="D15" s="7">
        <f t="shared" si="1"/>
        <v>474453</v>
      </c>
      <c r="E15" s="7">
        <f t="shared" si="1"/>
        <v>358787</v>
      </c>
      <c r="F15" s="7">
        <f t="shared" si="1"/>
        <v>204406</v>
      </c>
      <c r="G15" s="7">
        <f t="shared" si="1"/>
        <v>13402</v>
      </c>
      <c r="H15" s="7">
        <f t="shared" si="1"/>
        <v>17263</v>
      </c>
      <c r="I15" s="7">
        <f t="shared" si="1"/>
        <v>49496</v>
      </c>
    </row>
    <row r="16" spans="1:13" ht="18.600000000000001" customHeight="1" x14ac:dyDescent="0.2">
      <c r="A16" s="10">
        <v>2023</v>
      </c>
      <c r="B16" s="6">
        <f t="shared" si="0"/>
        <v>1211396</v>
      </c>
      <c r="C16" s="7">
        <f t="shared" si="1"/>
        <v>100594</v>
      </c>
      <c r="D16" s="7">
        <f t="shared" si="1"/>
        <v>492743</v>
      </c>
      <c r="E16" s="7">
        <f t="shared" si="1"/>
        <v>357900</v>
      </c>
      <c r="F16" s="7">
        <f t="shared" si="1"/>
        <v>191589</v>
      </c>
      <c r="G16" s="9">
        <f t="shared" si="1"/>
        <v>15927</v>
      </c>
      <c r="H16" s="7">
        <f t="shared" si="1"/>
        <v>17894</v>
      </c>
      <c r="I16" s="7">
        <f t="shared" si="1"/>
        <v>34749</v>
      </c>
      <c r="L16" s="8"/>
    </row>
    <row r="17" spans="1:13" ht="18.600000000000001" customHeight="1" x14ac:dyDescent="0.2">
      <c r="A17" s="10">
        <v>2024</v>
      </c>
      <c r="B17" s="6">
        <f t="shared" si="0"/>
        <v>1213119</v>
      </c>
      <c r="C17" s="7">
        <f t="shared" si="1"/>
        <v>97322</v>
      </c>
      <c r="D17" s="7">
        <f t="shared" si="1"/>
        <v>482961</v>
      </c>
      <c r="E17" s="7">
        <f t="shared" si="1"/>
        <v>368227</v>
      </c>
      <c r="F17" s="49">
        <f t="shared" si="1"/>
        <v>193773</v>
      </c>
      <c r="G17" s="7">
        <f t="shared" si="1"/>
        <v>19889</v>
      </c>
      <c r="H17" s="7">
        <f t="shared" si="1"/>
        <v>18704</v>
      </c>
      <c r="I17" s="7">
        <f t="shared" si="1"/>
        <v>32243</v>
      </c>
      <c r="K17" s="11"/>
    </row>
    <row r="18" spans="1:13" s="13" customFormat="1" ht="18.75" customHeight="1" x14ac:dyDescent="0.2">
      <c r="A18" s="12"/>
      <c r="B18" s="55" t="s">
        <v>12</v>
      </c>
      <c r="C18" s="56"/>
      <c r="D18" s="56"/>
      <c r="E18" s="56"/>
      <c r="F18" s="56"/>
      <c r="G18" s="56"/>
      <c r="H18" s="56"/>
      <c r="I18" s="56"/>
      <c r="L18"/>
      <c r="M18" s="14"/>
    </row>
    <row r="19" spans="1:13" s="19" customFormat="1" ht="21" customHeight="1" x14ac:dyDescent="0.2">
      <c r="A19" s="15">
        <v>2015</v>
      </c>
      <c r="B19" s="6">
        <f t="shared" ref="B19:B27" si="2">SUM(C19:I19)</f>
        <v>873115</v>
      </c>
      <c r="C19" s="16">
        <v>93390</v>
      </c>
      <c r="D19" s="17">
        <v>367489</v>
      </c>
      <c r="E19" s="17">
        <v>264912</v>
      </c>
      <c r="F19" s="17">
        <v>102813</v>
      </c>
      <c r="G19" s="18">
        <v>5022</v>
      </c>
      <c r="H19" s="17">
        <v>14856</v>
      </c>
      <c r="I19" s="17">
        <v>24633</v>
      </c>
      <c r="M19" s="20"/>
    </row>
    <row r="20" spans="1:13" s="19" customFormat="1" ht="18.600000000000001" customHeight="1" x14ac:dyDescent="0.2">
      <c r="A20" s="15">
        <v>2016</v>
      </c>
      <c r="B20" s="6">
        <f t="shared" si="2"/>
        <v>864305</v>
      </c>
      <c r="C20" s="21">
        <v>85581</v>
      </c>
      <c r="D20" s="17">
        <v>364294</v>
      </c>
      <c r="E20" s="17">
        <v>262823</v>
      </c>
      <c r="F20" s="17">
        <v>107303</v>
      </c>
      <c r="G20" s="18">
        <v>3911</v>
      </c>
      <c r="H20" s="17">
        <v>15012</v>
      </c>
      <c r="I20" s="17">
        <v>25381</v>
      </c>
      <c r="M20" s="20"/>
    </row>
    <row r="21" spans="1:13" s="19" customFormat="1" ht="18.600000000000001" customHeight="1" x14ac:dyDescent="0.2">
      <c r="A21" s="15">
        <v>2017</v>
      </c>
      <c r="B21" s="6">
        <f t="shared" si="2"/>
        <v>872202</v>
      </c>
      <c r="C21" s="21">
        <v>91794</v>
      </c>
      <c r="D21" s="17">
        <v>363395</v>
      </c>
      <c r="E21" s="17">
        <v>260083</v>
      </c>
      <c r="F21" s="17">
        <v>115878</v>
      </c>
      <c r="G21" s="18">
        <v>1588</v>
      </c>
      <c r="H21" s="17">
        <v>15053</v>
      </c>
      <c r="I21" s="17">
        <v>24411</v>
      </c>
      <c r="M21" s="20"/>
    </row>
    <row r="22" spans="1:13" s="19" customFormat="1" ht="18.600000000000001" customHeight="1" x14ac:dyDescent="0.2">
      <c r="A22" s="15">
        <v>2018</v>
      </c>
      <c r="B22" s="6">
        <f t="shared" si="2"/>
        <v>891521</v>
      </c>
      <c r="C22" s="21">
        <v>79713</v>
      </c>
      <c r="D22" s="17">
        <v>370699</v>
      </c>
      <c r="E22" s="17">
        <v>273129</v>
      </c>
      <c r="F22" s="17">
        <v>120113</v>
      </c>
      <c r="G22" s="18">
        <v>2115</v>
      </c>
      <c r="H22" s="17">
        <v>16159</v>
      </c>
      <c r="I22" s="17">
        <v>29593</v>
      </c>
      <c r="M22" s="20"/>
    </row>
    <row r="23" spans="1:13" s="19" customFormat="1" ht="18.600000000000001" customHeight="1" x14ac:dyDescent="0.2">
      <c r="A23" s="15">
        <v>2019</v>
      </c>
      <c r="B23" s="6">
        <f t="shared" si="2"/>
        <v>915127</v>
      </c>
      <c r="C23" s="21">
        <v>79803</v>
      </c>
      <c r="D23" s="17">
        <v>392619</v>
      </c>
      <c r="E23" s="17">
        <v>271728</v>
      </c>
      <c r="F23" s="17">
        <v>126765</v>
      </c>
      <c r="G23" s="18">
        <v>1085</v>
      </c>
      <c r="H23" s="17">
        <v>16022</v>
      </c>
      <c r="I23" s="17">
        <v>27105</v>
      </c>
      <c r="M23" s="20"/>
    </row>
    <row r="24" spans="1:13" s="19" customFormat="1" ht="18.600000000000001" customHeight="1" x14ac:dyDescent="0.2">
      <c r="A24" s="15">
        <v>2020</v>
      </c>
      <c r="B24" s="6">
        <f t="shared" si="2"/>
        <v>931311</v>
      </c>
      <c r="C24" s="22">
        <v>82595</v>
      </c>
      <c r="D24" s="17">
        <v>396504</v>
      </c>
      <c r="E24" s="17">
        <v>277028</v>
      </c>
      <c r="F24" s="17">
        <v>126794</v>
      </c>
      <c r="G24" s="23">
        <v>560</v>
      </c>
      <c r="H24" s="17">
        <v>15768</v>
      </c>
      <c r="I24" s="17">
        <v>32062</v>
      </c>
      <c r="M24" s="20"/>
    </row>
    <row r="25" spans="1:13" s="19" customFormat="1" ht="18.600000000000001" customHeight="1" x14ac:dyDescent="0.2">
      <c r="A25" s="15">
        <v>2021</v>
      </c>
      <c r="B25" s="6">
        <f t="shared" si="2"/>
        <v>1002506</v>
      </c>
      <c r="C25" s="22">
        <v>86239</v>
      </c>
      <c r="D25" s="17">
        <v>405112</v>
      </c>
      <c r="E25" s="17">
        <v>303290</v>
      </c>
      <c r="F25" s="17">
        <v>153202</v>
      </c>
      <c r="G25" s="23">
        <v>1559</v>
      </c>
      <c r="H25" s="17">
        <v>16078</v>
      </c>
      <c r="I25" s="17">
        <v>37026</v>
      </c>
      <c r="M25" s="20"/>
    </row>
    <row r="26" spans="1:13" s="19" customFormat="1" ht="18.600000000000001" customHeight="1" x14ac:dyDescent="0.2">
      <c r="A26" s="24">
        <v>2022</v>
      </c>
      <c r="B26" s="6">
        <f t="shared" si="2"/>
        <v>1018273</v>
      </c>
      <c r="C26" s="22">
        <v>88189</v>
      </c>
      <c r="D26" s="17">
        <v>407891</v>
      </c>
      <c r="E26" s="17">
        <v>303073</v>
      </c>
      <c r="F26" s="17">
        <v>160577</v>
      </c>
      <c r="G26" s="25">
        <v>1390</v>
      </c>
      <c r="H26" s="17">
        <v>17263</v>
      </c>
      <c r="I26" s="17">
        <v>39890</v>
      </c>
      <c r="M26" s="20"/>
    </row>
    <row r="27" spans="1:13" s="19" customFormat="1" ht="18.600000000000001" customHeight="1" x14ac:dyDescent="0.2">
      <c r="A27" s="24">
        <v>2023</v>
      </c>
      <c r="B27" s="6">
        <f t="shared" si="2"/>
        <v>1008273</v>
      </c>
      <c r="C27" s="26">
        <v>85720</v>
      </c>
      <c r="D27" s="26">
        <v>423288</v>
      </c>
      <c r="E27" s="26">
        <v>301084</v>
      </c>
      <c r="F27" s="27">
        <v>151516</v>
      </c>
      <c r="G27" s="26">
        <v>2084</v>
      </c>
      <c r="H27" s="26">
        <v>17894</v>
      </c>
      <c r="I27" s="28">
        <v>26687</v>
      </c>
      <c r="M27" s="20"/>
    </row>
    <row r="28" spans="1:13" s="19" customFormat="1" ht="18.600000000000001" customHeight="1" x14ac:dyDescent="0.2">
      <c r="A28" s="24">
        <v>2024</v>
      </c>
      <c r="B28" s="6">
        <f>SUM(C28:I28)</f>
        <v>1002083</v>
      </c>
      <c r="C28" s="26">
        <v>82000</v>
      </c>
      <c r="D28" s="26">
        <v>412977</v>
      </c>
      <c r="E28" s="26">
        <v>306490</v>
      </c>
      <c r="F28" s="27">
        <v>150886</v>
      </c>
      <c r="G28" s="26">
        <v>4401</v>
      </c>
      <c r="H28" s="26">
        <v>18704</v>
      </c>
      <c r="I28" s="28">
        <v>26625</v>
      </c>
      <c r="M28" s="20"/>
    </row>
    <row r="29" spans="1:13" s="13" customFormat="1" ht="19.5" customHeight="1" x14ac:dyDescent="0.2">
      <c r="A29" s="12"/>
      <c r="B29" s="55" t="s">
        <v>13</v>
      </c>
      <c r="C29" s="56"/>
      <c r="D29" s="56"/>
      <c r="E29" s="56"/>
      <c r="F29" s="56"/>
      <c r="G29" s="56"/>
      <c r="H29" s="56"/>
      <c r="I29" s="56"/>
      <c r="M29" s="14"/>
    </row>
    <row r="30" spans="1:13" s="19" customFormat="1" ht="21" customHeight="1" x14ac:dyDescent="0.2">
      <c r="A30" s="15">
        <v>2015</v>
      </c>
      <c r="B30" s="6">
        <f t="shared" ref="B30:B38" si="3">SUM(C30:I30)</f>
        <v>195601</v>
      </c>
      <c r="C30" s="16">
        <v>24368</v>
      </c>
      <c r="D30" s="17">
        <v>50067</v>
      </c>
      <c r="E30" s="17">
        <v>52039</v>
      </c>
      <c r="F30" s="17">
        <v>53822</v>
      </c>
      <c r="G30" s="18">
        <v>7798</v>
      </c>
      <c r="H30" s="29" t="s">
        <v>14</v>
      </c>
      <c r="I30" s="17">
        <v>7507</v>
      </c>
      <c r="M30" s="20"/>
    </row>
    <row r="31" spans="1:13" s="19" customFormat="1" ht="18.600000000000001" customHeight="1" x14ac:dyDescent="0.2">
      <c r="A31" s="15">
        <v>2016</v>
      </c>
      <c r="B31" s="6">
        <f t="shared" si="3"/>
        <v>172118</v>
      </c>
      <c r="C31" s="16">
        <v>12429</v>
      </c>
      <c r="D31" s="17">
        <v>44667</v>
      </c>
      <c r="E31" s="17">
        <v>43637</v>
      </c>
      <c r="F31" s="17">
        <v>53799</v>
      </c>
      <c r="G31" s="18">
        <v>7192</v>
      </c>
      <c r="H31" s="29" t="s">
        <v>14</v>
      </c>
      <c r="I31" s="17">
        <v>10394</v>
      </c>
      <c r="M31" s="20"/>
    </row>
    <row r="32" spans="1:13" s="19" customFormat="1" ht="18.600000000000001" customHeight="1" x14ac:dyDescent="0.2">
      <c r="A32" s="15">
        <v>2017</v>
      </c>
      <c r="B32" s="6">
        <f t="shared" si="3"/>
        <v>195145</v>
      </c>
      <c r="C32" s="16">
        <v>18217</v>
      </c>
      <c r="D32" s="17">
        <v>54500</v>
      </c>
      <c r="E32" s="17">
        <v>46067</v>
      </c>
      <c r="F32" s="17">
        <v>53899</v>
      </c>
      <c r="G32" s="18">
        <v>9225</v>
      </c>
      <c r="H32" s="29" t="s">
        <v>14</v>
      </c>
      <c r="I32" s="17">
        <v>13237</v>
      </c>
      <c r="M32" s="20"/>
    </row>
    <row r="33" spans="1:13" s="19" customFormat="1" ht="18.600000000000001" customHeight="1" x14ac:dyDescent="0.2">
      <c r="A33" s="15">
        <v>2018</v>
      </c>
      <c r="B33" s="6">
        <f t="shared" si="3"/>
        <v>230064</v>
      </c>
      <c r="C33" s="16">
        <v>19867</v>
      </c>
      <c r="D33" s="17">
        <v>71056</v>
      </c>
      <c r="E33" s="17">
        <v>60462</v>
      </c>
      <c r="F33" s="17">
        <v>61768</v>
      </c>
      <c r="G33" s="18">
        <v>8308</v>
      </c>
      <c r="H33" s="23" t="s">
        <v>14</v>
      </c>
      <c r="I33" s="17">
        <v>8603</v>
      </c>
      <c r="M33" s="20"/>
    </row>
    <row r="34" spans="1:13" s="19" customFormat="1" ht="18.600000000000001" customHeight="1" x14ac:dyDescent="0.2">
      <c r="A34" s="15">
        <v>2019</v>
      </c>
      <c r="B34" s="6">
        <f t="shared" si="3"/>
        <v>220478</v>
      </c>
      <c r="C34" s="16">
        <v>21280</v>
      </c>
      <c r="D34" s="17">
        <v>77089</v>
      </c>
      <c r="E34" s="17">
        <v>62546</v>
      </c>
      <c r="F34" s="17">
        <v>43725</v>
      </c>
      <c r="G34" s="18">
        <v>6836</v>
      </c>
      <c r="H34" s="23" t="s">
        <v>14</v>
      </c>
      <c r="I34" s="17">
        <v>9002</v>
      </c>
      <c r="M34" s="20"/>
    </row>
    <row r="35" spans="1:13" s="19" customFormat="1" ht="18.600000000000001" customHeight="1" x14ac:dyDescent="0.2">
      <c r="A35" s="15">
        <v>2020</v>
      </c>
      <c r="B35" s="6">
        <f t="shared" si="3"/>
        <v>204720</v>
      </c>
      <c r="C35" s="22">
        <v>18301</v>
      </c>
      <c r="D35" s="17">
        <v>76356</v>
      </c>
      <c r="E35" s="17">
        <v>62853</v>
      </c>
      <c r="F35" s="23">
        <v>29972</v>
      </c>
      <c r="G35" s="23">
        <v>7365</v>
      </c>
      <c r="H35" s="23" t="s">
        <v>14</v>
      </c>
      <c r="I35" s="17">
        <v>9873</v>
      </c>
      <c r="M35" s="20"/>
    </row>
    <row r="36" spans="1:13" s="19" customFormat="1" ht="18.600000000000001" customHeight="1" x14ac:dyDescent="0.2">
      <c r="A36" s="15">
        <v>2021</v>
      </c>
      <c r="B36" s="6">
        <f t="shared" si="3"/>
        <v>195511</v>
      </c>
      <c r="C36" s="22">
        <v>15473</v>
      </c>
      <c r="D36" s="17">
        <v>68904</v>
      </c>
      <c r="E36" s="17">
        <v>57964</v>
      </c>
      <c r="F36" s="23">
        <v>31965</v>
      </c>
      <c r="G36" s="23">
        <v>12079</v>
      </c>
      <c r="H36" s="23" t="s">
        <v>14</v>
      </c>
      <c r="I36" s="17">
        <v>9126</v>
      </c>
      <c r="M36" s="20"/>
    </row>
    <row r="37" spans="1:13" s="19" customFormat="1" ht="18.600000000000001" customHeight="1" x14ac:dyDescent="0.2">
      <c r="A37" s="24">
        <v>2022</v>
      </c>
      <c r="B37" s="6">
        <f t="shared" si="3"/>
        <v>206383</v>
      </c>
      <c r="C37" s="22">
        <v>18660</v>
      </c>
      <c r="D37" s="17">
        <v>66562</v>
      </c>
      <c r="E37" s="17">
        <v>55714</v>
      </c>
      <c r="F37" s="23">
        <v>43829</v>
      </c>
      <c r="G37" s="25">
        <v>12012</v>
      </c>
      <c r="H37" s="23" t="s">
        <v>14</v>
      </c>
      <c r="I37" s="17">
        <v>9606</v>
      </c>
      <c r="M37" s="20"/>
    </row>
    <row r="38" spans="1:13" s="19" customFormat="1" ht="18.600000000000001" customHeight="1" x14ac:dyDescent="0.2">
      <c r="A38" s="24">
        <v>2023</v>
      </c>
      <c r="B38" s="6">
        <f t="shared" si="3"/>
        <v>203123</v>
      </c>
      <c r="C38" s="26">
        <v>14874</v>
      </c>
      <c r="D38" s="26">
        <v>69455</v>
      </c>
      <c r="E38" s="26">
        <v>56816</v>
      </c>
      <c r="F38" s="27">
        <v>40073</v>
      </c>
      <c r="G38" s="26">
        <v>13843</v>
      </c>
      <c r="H38" s="23" t="s">
        <v>14</v>
      </c>
      <c r="I38" s="28">
        <v>8062</v>
      </c>
      <c r="M38" s="20"/>
    </row>
    <row r="39" spans="1:13" s="19" customFormat="1" ht="18.600000000000001" customHeight="1" x14ac:dyDescent="0.2">
      <c r="A39" s="24">
        <v>2024</v>
      </c>
      <c r="B39" s="6">
        <f>SUM(C39:I39)</f>
        <v>211036</v>
      </c>
      <c r="C39" s="26">
        <v>15322</v>
      </c>
      <c r="D39" s="26">
        <v>69984</v>
      </c>
      <c r="E39" s="26">
        <v>61737</v>
      </c>
      <c r="F39" s="27">
        <v>42887</v>
      </c>
      <c r="G39" s="26">
        <v>15488</v>
      </c>
      <c r="H39" s="23" t="s">
        <v>14</v>
      </c>
      <c r="I39" s="28">
        <v>5618</v>
      </c>
      <c r="M39" s="20"/>
    </row>
    <row r="40" spans="1:13" ht="12.2" customHeight="1" x14ac:dyDescent="0.2">
      <c r="A40" s="30"/>
      <c r="B40" s="31"/>
      <c r="C40" s="32"/>
      <c r="D40" s="33"/>
      <c r="E40" s="32"/>
      <c r="F40" s="32"/>
      <c r="G40" s="32"/>
      <c r="H40" s="33"/>
      <c r="I40" s="32"/>
    </row>
    <row r="41" spans="1:13" s="38" customFormat="1" ht="7.5" customHeight="1" x14ac:dyDescent="0.2">
      <c r="A41" s="34"/>
      <c r="B41" s="35"/>
      <c r="C41" s="36"/>
      <c r="D41" s="36"/>
      <c r="E41" s="36"/>
      <c r="F41" s="37"/>
      <c r="G41" s="37"/>
      <c r="H41" s="37"/>
      <c r="I41" s="37"/>
      <c r="M41" s="39"/>
    </row>
    <row r="42" spans="1:13" s="40" customFormat="1" ht="50.1" customHeight="1" x14ac:dyDescent="0.2">
      <c r="A42" s="53" t="s">
        <v>17</v>
      </c>
      <c r="B42" s="54"/>
      <c r="C42" s="54"/>
      <c r="D42" s="54"/>
      <c r="E42" s="54"/>
      <c r="F42" s="54"/>
      <c r="G42" s="54"/>
      <c r="H42" s="54"/>
      <c r="I42" s="54"/>
    </row>
    <row r="43" spans="1:13" s="41" customFormat="1" ht="27.6" customHeight="1" x14ac:dyDescent="0.2">
      <c r="A43" s="53" t="s">
        <v>18</v>
      </c>
      <c r="B43" s="54"/>
      <c r="C43" s="54"/>
      <c r="D43" s="54"/>
      <c r="E43" s="54"/>
      <c r="F43" s="54"/>
      <c r="G43" s="54"/>
      <c r="H43" s="54"/>
      <c r="I43" s="54"/>
      <c r="M43" s="42"/>
    </row>
    <row r="44" spans="1:13" ht="15.95" customHeight="1" x14ac:dyDescent="0.2">
      <c r="A44" s="36" t="s">
        <v>15</v>
      </c>
      <c r="B44" s="34"/>
      <c r="C44" s="34"/>
      <c r="D44" s="34"/>
      <c r="E44" s="34"/>
      <c r="F44" s="43"/>
      <c r="G44" s="43"/>
      <c r="H44" s="44"/>
      <c r="I44" s="44"/>
    </row>
    <row r="45" spans="1:13" x14ac:dyDescent="0.2">
      <c r="B45" s="1"/>
      <c r="M45"/>
    </row>
  </sheetData>
  <mergeCells count="15">
    <mergeCell ref="A43:I43"/>
    <mergeCell ref="I5:I6"/>
    <mergeCell ref="B18:I18"/>
    <mergeCell ref="B29:I29"/>
    <mergeCell ref="A42:I42"/>
    <mergeCell ref="A1:I1"/>
    <mergeCell ref="A3:A6"/>
    <mergeCell ref="B3:I3"/>
    <mergeCell ref="B4:B6"/>
    <mergeCell ref="C4:I4"/>
    <mergeCell ref="C5:C6"/>
    <mergeCell ref="D5:D6"/>
    <mergeCell ref="E5:E6"/>
    <mergeCell ref="F5:G5"/>
    <mergeCell ref="H5:H6"/>
  </mergeCells>
  <printOptions horizontalCentered="1"/>
  <pageMargins left="0.70866141732283472" right="0.70866141732283472" top="0.98425196850393704" bottom="0.98425196850393704" header="0" footer="0"/>
  <pageSetup scale="7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1(2024)</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SILENA GIL</dc:creator>
  <cp:lastModifiedBy>SILENA GIL</cp:lastModifiedBy>
  <cp:lastPrinted>2025-10-01T13:12:08Z</cp:lastPrinted>
  <dcterms:created xsi:type="dcterms:W3CDTF">2025-07-28T16:37:39Z</dcterms:created>
  <dcterms:modified xsi:type="dcterms:W3CDTF">2025-11-26T15:45:31Z</dcterms:modified>
</cp:coreProperties>
</file>